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643241596\"/>
    </mc:Choice>
  </mc:AlternateContent>
  <xr:revisionPtr revIDLastSave="0" documentId="13_ncr:1_{6ACEF474-1972-4D6E-A5B0-57353CE405DD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1" l="1"/>
  <c r="Y40" i="1" l="1"/>
  <c r="Y16" i="1"/>
  <c r="Y47" i="1" s="1"/>
  <c r="X16" i="1" l="1"/>
  <c r="X47" i="1" s="1"/>
  <c r="T16" i="1" l="1"/>
</calcChain>
</file>

<file path=xl/sharedStrings.xml><?xml version="1.0" encoding="utf-8"?>
<sst xmlns="http://schemas.openxmlformats.org/spreadsheetml/2006/main" count="330" uniqueCount="84">
  <si>
    <t xml:space="preserve">Campagnes d’œufs cassés </t>
  </si>
  <si>
    <t>Achat de viande de bœuf destinée à l’aide humanitaire</t>
  </si>
  <si>
    <t>Contributions au stockage de viande de bœuf provenant d’animaux d’étal (taureaux, génisses, boeufs)</t>
  </si>
  <si>
    <t>Contributions au stockage de viande de bœuf provenant d’animaux destinés à la transformation (vaches)</t>
  </si>
  <si>
    <t>Comptes 2011</t>
  </si>
  <si>
    <t>--</t>
  </si>
  <si>
    <t>Comptes 2012</t>
  </si>
  <si>
    <t>Comptes 2013</t>
  </si>
  <si>
    <t>Comptes 2014</t>
  </si>
  <si>
    <t>Contributions aux frais d’élimination</t>
  </si>
  <si>
    <t>Dépenses Economie animale</t>
  </si>
  <si>
    <t>Dénomination</t>
  </si>
  <si>
    <t>Comptes 1999</t>
  </si>
  <si>
    <t>Comptes 2000</t>
  </si>
  <si>
    <t>Comptes 2001</t>
  </si>
  <si>
    <t>Comptes 2002</t>
  </si>
  <si>
    <t>Comptes 2003</t>
  </si>
  <si>
    <t>Comptes 2004</t>
  </si>
  <si>
    <t>Comptes 2005</t>
  </si>
  <si>
    <t>Comptes 2006</t>
  </si>
  <si>
    <t>Comptes 2007</t>
  </si>
  <si>
    <t>Comptes 2008</t>
  </si>
  <si>
    <r>
      <t>Comptes 2009</t>
    </r>
    <r>
      <rPr>
        <b/>
        <vertAlign val="superscript"/>
        <sz val="9"/>
        <color theme="1"/>
        <rFont val="Calibri"/>
        <scheme val="minor"/>
      </rPr>
      <t xml:space="preserve"> </t>
    </r>
  </si>
  <si>
    <t>Comptes 2010</t>
  </si>
  <si>
    <t>fr.</t>
  </si>
  <si>
    <t>Indemnités à des organisations privées du bétail de boucherie et de la viande</t>
  </si>
  <si>
    <t>7 373 585</t>
  </si>
  <si>
    <t>7 365 656</t>
  </si>
  <si>
    <t>7 596 262</t>
  </si>
  <si>
    <t>7 448 000</t>
  </si>
  <si>
    <t>7 444 535</t>
  </si>
  <si>
    <t>7 144 726</t>
  </si>
  <si>
    <t>6 701 471</t>
  </si>
  <si>
    <t>6 631 020</t>
  </si>
  <si>
    <t>5 702 234</t>
  </si>
  <si>
    <t>Soutien du marché de la viande</t>
  </si>
  <si>
    <t>Contributions au stockage de viande de veau</t>
  </si>
  <si>
    <t>Contributions destinées à réduire le prix des cuisses de bœuf</t>
  </si>
  <si>
    <t>Contributions à la réduction des prix de viande d’étal destinée à la transformation</t>
  </si>
  <si>
    <t>campagne d’information sur le bœuf suisse</t>
  </si>
  <si>
    <t>Action veaux à saucisse</t>
  </si>
  <si>
    <t>Soutien du marché des oeufs</t>
  </si>
  <si>
    <t>Contributions de reconversion pour les élevages particulièrement respectueux des pondeuses</t>
  </si>
  <si>
    <t>Contributions aux frais de ramassage et de calibrage</t>
  </si>
  <si>
    <t>Campagnes de ventes à prix réduits</t>
  </si>
  <si>
    <t>Essais pratiques sur la volaille</t>
  </si>
  <si>
    <t>Contributions à l’investissement (construction de poulaillers)</t>
  </si>
  <si>
    <t>Taxe sur la valeur ajoutée: réduction de la taxe perçue en amont</t>
  </si>
  <si>
    <t>Aides à l’exportation de bétail d’élevage et de rente</t>
  </si>
  <si>
    <t>Bovins</t>
  </si>
  <si>
    <t>Ovins</t>
  </si>
  <si>
    <t>Caprins</t>
  </si>
  <si>
    <t>Equidés</t>
  </si>
  <si>
    <t>Expositions</t>
  </si>
  <si>
    <t>Achats destinés à alléger le marché et autres mesures</t>
  </si>
  <si>
    <t>Laine de mouton </t>
  </si>
  <si>
    <t>Contributions à la mise en valeur de la laine de mouton</t>
  </si>
  <si>
    <t>Contributions pour des projets innovatifs de laine de mouton</t>
  </si>
  <si>
    <t xml:space="preserve">Contributions pour les appareils et les équipements </t>
  </si>
  <si>
    <t>des marchés publics situés dans la région de montagne</t>
  </si>
  <si>
    <t>Aide financière pour l'assurance-qualité viande</t>
  </si>
  <si>
    <t>Total</t>
  </si>
  <si>
    <t>Sources: Compte d’Etat, OFAG</t>
  </si>
  <si>
    <t>Comptes 2015</t>
  </si>
  <si>
    <t>Comptes 2016</t>
  </si>
  <si>
    <t>Comptes 2017</t>
  </si>
  <si>
    <t>6 588 800</t>
  </si>
  <si>
    <t>2 586 785</t>
  </si>
  <si>
    <t>1 339 216</t>
  </si>
  <si>
    <t xml:space="preserve"> 422 767</t>
  </si>
  <si>
    <t>11 872 014</t>
  </si>
  <si>
    <t>47 285 334</t>
  </si>
  <si>
    <t>Comptes 2018</t>
  </si>
  <si>
    <t>1 761 983</t>
  </si>
  <si>
    <t xml:space="preserve"> 537 907</t>
  </si>
  <si>
    <t xml:space="preserve"> 371 539</t>
  </si>
  <si>
    <t xml:space="preserve"> 909 446</t>
  </si>
  <si>
    <t xml:space="preserve"> 25 000</t>
  </si>
  <si>
    <t>Comptes 2019</t>
  </si>
  <si>
    <t>Comptes 2020</t>
  </si>
  <si>
    <t>758 573</t>
  </si>
  <si>
    <t>Comptes 2021</t>
  </si>
  <si>
    <t>Comptes 2022</t>
  </si>
  <si>
    <t>Comptes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</si>
</sst>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9" x14ac:knownFonts="1">
    <font>
      <sz val="10"/>
      <color theme="1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3" fillId="0" borderId="3" xfId="0" quotePrefix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7" fillId="0" borderId="3" xfId="0" applyFont="1" applyBorder="1"/>
    <xf numFmtId="165" fontId="4" fillId="0" borderId="3" xfId="0" applyNumberFormat="1" applyFont="1" applyBorder="1" applyAlignment="1">
      <alignment horizontal="right"/>
    </xf>
    <xf numFmtId="165" fontId="4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 applyAlignment="1">
      <alignment horizontal="right"/>
    </xf>
    <xf numFmtId="0" fontId="10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/>
    <xf numFmtId="165" fontId="4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3" fillId="3" borderId="4" xfId="0" quotePrefix="1" applyFont="1" applyFill="1" applyBorder="1" applyAlignment="1">
      <alignment horizontal="right"/>
    </xf>
    <xf numFmtId="0" fontId="8" fillId="2" borderId="3" xfId="0" applyFont="1" applyFill="1" applyBorder="1"/>
    <xf numFmtId="0" fontId="4" fillId="2" borderId="3" xfId="0" applyFont="1" applyFill="1" applyBorder="1"/>
    <xf numFmtId="165" fontId="8" fillId="3" borderId="5" xfId="0" quotePrefix="1" applyNumberFormat="1" applyFont="1" applyFill="1" applyBorder="1" applyAlignment="1">
      <alignment horizontal="right"/>
    </xf>
    <xf numFmtId="0" fontId="4" fillId="2" borderId="4" xfId="0" applyFont="1" applyFill="1" applyBorder="1"/>
    <xf numFmtId="165" fontId="4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4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2" xfId="0" applyNumberFormat="1" applyFont="1" applyFill="1" applyBorder="1"/>
    <xf numFmtId="165" fontId="4" fillId="2" borderId="5" xfId="0" applyNumberFormat="1" applyFont="1" applyFill="1" applyBorder="1"/>
    <xf numFmtId="0" fontId="7" fillId="0" borderId="3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4" xfId="0" applyFont="1" applyFill="1" applyBorder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3" xfId="0" applyFont="1" applyBorder="1"/>
    <xf numFmtId="0" fontId="4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0" fontId="15" fillId="2" borderId="4" xfId="0" applyFont="1" applyFill="1" applyBorder="1" applyAlignment="1">
      <alignment horizontal="right"/>
    </xf>
    <xf numFmtId="165" fontId="15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165" fontId="16" fillId="3" borderId="3" xfId="0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right"/>
    </xf>
    <xf numFmtId="0" fontId="16" fillId="3" borderId="3" xfId="0" quotePrefix="1" applyFont="1" applyFill="1" applyBorder="1" applyAlignment="1">
      <alignment horizontal="right"/>
    </xf>
    <xf numFmtId="0" fontId="16" fillId="0" borderId="3" xfId="0" quotePrefix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165" fontId="15" fillId="0" borderId="3" xfId="0" quotePrefix="1" applyNumberFormat="1" applyFont="1" applyBorder="1" applyAlignment="1">
      <alignment horizontal="right"/>
    </xf>
    <xf numFmtId="165" fontId="16" fillId="3" borderId="3" xfId="0" quotePrefix="1" applyNumberFormat="1" applyFont="1" applyFill="1" applyBorder="1" applyAlignment="1">
      <alignment horizontal="right"/>
    </xf>
    <xf numFmtId="165" fontId="16" fillId="0" borderId="3" xfId="0" quotePrefix="1" applyNumberFormat="1" applyFont="1" applyBorder="1" applyAlignment="1">
      <alignment horizontal="right"/>
    </xf>
    <xf numFmtId="165" fontId="16" fillId="3" borderId="5" xfId="0" quotePrefix="1" applyNumberFormat="1" applyFont="1" applyFill="1" applyBorder="1" applyAlignment="1">
      <alignment horizontal="right"/>
    </xf>
    <xf numFmtId="0" fontId="17" fillId="0" borderId="3" xfId="0" quotePrefix="1" applyFont="1" applyBorder="1" applyAlignment="1">
      <alignment horizontal="right"/>
    </xf>
    <xf numFmtId="0" fontId="18" fillId="0" borderId="3" xfId="0" applyFont="1" applyBorder="1"/>
    <xf numFmtId="165" fontId="16" fillId="0" borderId="5" xfId="0" quotePrefix="1" applyNumberFormat="1" applyFont="1" applyBorder="1" applyAlignment="1">
      <alignment horizontal="right"/>
    </xf>
    <xf numFmtId="0" fontId="16" fillId="2" borderId="4" xfId="0" applyFont="1" applyFill="1" applyBorder="1"/>
    <xf numFmtId="165" fontId="15" fillId="2" borderId="5" xfId="0" applyNumberFormat="1" applyFont="1" applyFill="1" applyBorder="1" applyAlignment="1">
      <alignment horizontal="right"/>
    </xf>
  </cellXfs>
  <cellStyles count="14">
    <cellStyle name="Dezimal 2" xfId="3" xr:uid="{00000000-0005-0000-0000-000000000000}"/>
    <cellStyle name="Dezimal 2 2" xfId="5" xr:uid="{00000000-0005-0000-0000-000001000000}"/>
    <cellStyle name="Dezimal 2 2 2" xfId="11" xr:uid="{00000000-0005-0000-0000-000002000000}"/>
    <cellStyle name="Dezimal 2 3" xfId="9" xr:uid="{00000000-0005-0000-0000-000003000000}"/>
    <cellStyle name="Komma 2" xfId="2" xr:uid="{00000000-0005-0000-0000-000004000000}"/>
    <cellStyle name="Komma 2 2" xfId="6" xr:uid="{00000000-0005-0000-0000-000005000000}"/>
    <cellStyle name="Komma 2 2 2" xfId="12" xr:uid="{00000000-0005-0000-0000-000006000000}"/>
    <cellStyle name="Komma 2 3" xfId="7" xr:uid="{00000000-0005-0000-0000-000007000000}"/>
    <cellStyle name="Komma 2 3 2" xfId="13" xr:uid="{00000000-0005-0000-0000-000008000000}"/>
    <cellStyle name="Komma 2 4" xfId="4" xr:uid="{00000000-0005-0000-0000-000009000000}"/>
    <cellStyle name="Komma 2 4 2" xfId="10" xr:uid="{00000000-0005-0000-0000-00000A000000}"/>
    <cellStyle name="Komma 2 5" xfId="8" xr:uid="{00000000-0005-0000-0000-00000B000000}"/>
    <cellStyle name="Normale" xfId="0" builtinId="0"/>
    <cellStyle name="Standard 2" xfId="1" xr:uid="{00000000-0005-0000-0000-00000D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showGridLines="0" tabSelected="1" topLeftCell="U10" zoomScale="115" zoomScaleNormal="115" workbookViewId="0">
      <selection activeCell="Z5" sqref="Z5:Z50"/>
    </sheetView>
  </sheetViews>
  <sheetFormatPr defaultColWidth="10.90625" defaultRowHeight="13" x14ac:dyDescent="0.3"/>
  <cols>
    <col min="1" max="1" width="64.90625" style="5" customWidth="1"/>
    <col min="2" max="26" width="14.90625" style="5" customWidth="1"/>
    <col min="27" max="16384" width="10.90625" style="5"/>
  </cols>
  <sheetData>
    <row r="1" spans="1:26" ht="12.9" customHeight="1" x14ac:dyDescent="0.3">
      <c r="A1" s="1" t="s">
        <v>10</v>
      </c>
      <c r="B1" s="2"/>
      <c r="C1" s="3"/>
      <c r="D1" s="4"/>
      <c r="E1" s="3"/>
    </row>
    <row r="2" spans="1:26" ht="12" customHeight="1" x14ac:dyDescent="0.3">
      <c r="A2" s="61" t="s">
        <v>11</v>
      </c>
      <c r="B2" s="26" t="s">
        <v>12</v>
      </c>
      <c r="C2" s="26" t="s">
        <v>13</v>
      </c>
      <c r="D2" s="26" t="s">
        <v>14</v>
      </c>
      <c r="E2" s="26" t="s">
        <v>15</v>
      </c>
      <c r="F2" s="26" t="s">
        <v>16</v>
      </c>
      <c r="G2" s="26" t="s">
        <v>17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22</v>
      </c>
      <c r="M2" s="26" t="s">
        <v>23</v>
      </c>
      <c r="N2" s="26" t="s">
        <v>4</v>
      </c>
      <c r="O2" s="26" t="s">
        <v>6</v>
      </c>
      <c r="P2" s="26" t="s">
        <v>7</v>
      </c>
      <c r="Q2" s="26" t="s">
        <v>8</v>
      </c>
      <c r="R2" s="26" t="s">
        <v>63</v>
      </c>
      <c r="S2" s="26" t="s">
        <v>64</v>
      </c>
      <c r="T2" s="26" t="s">
        <v>65</v>
      </c>
      <c r="U2" s="26" t="s">
        <v>72</v>
      </c>
      <c r="V2" s="26" t="s">
        <v>78</v>
      </c>
      <c r="W2" s="26" t="s">
        <v>79</v>
      </c>
      <c r="X2" s="26" t="s">
        <v>81</v>
      </c>
      <c r="Y2" s="26" t="s">
        <v>82</v>
      </c>
      <c r="Z2" s="63" t="s">
        <v>83</v>
      </c>
    </row>
    <row r="3" spans="1:26" ht="12" customHeight="1" x14ac:dyDescent="0.3">
      <c r="A3" s="62"/>
      <c r="B3" s="27" t="s">
        <v>24</v>
      </c>
      <c r="C3" s="27" t="s">
        <v>24</v>
      </c>
      <c r="D3" s="27" t="s">
        <v>24</v>
      </c>
      <c r="E3" s="27" t="s">
        <v>24</v>
      </c>
      <c r="F3" s="27" t="s">
        <v>24</v>
      </c>
      <c r="G3" s="27" t="s">
        <v>24</v>
      </c>
      <c r="H3" s="27" t="s">
        <v>24</v>
      </c>
      <c r="I3" s="27" t="s">
        <v>24</v>
      </c>
      <c r="J3" s="27" t="s">
        <v>24</v>
      </c>
      <c r="K3" s="27" t="s">
        <v>24</v>
      </c>
      <c r="L3" s="27" t="s">
        <v>24</v>
      </c>
      <c r="M3" s="27" t="s">
        <v>24</v>
      </c>
      <c r="N3" s="27" t="s">
        <v>24</v>
      </c>
      <c r="O3" s="27" t="s">
        <v>24</v>
      </c>
      <c r="P3" s="27" t="s">
        <v>24</v>
      </c>
      <c r="Q3" s="27" t="s">
        <v>24</v>
      </c>
      <c r="R3" s="27" t="s">
        <v>24</v>
      </c>
      <c r="S3" s="27" t="s">
        <v>24</v>
      </c>
      <c r="T3" s="27" t="s">
        <v>24</v>
      </c>
      <c r="U3" s="27" t="s">
        <v>24</v>
      </c>
      <c r="V3" s="27" t="s">
        <v>24</v>
      </c>
      <c r="W3" s="27" t="s">
        <v>24</v>
      </c>
      <c r="X3" s="27" t="s">
        <v>24</v>
      </c>
      <c r="Y3" s="27" t="s">
        <v>24</v>
      </c>
      <c r="Z3" s="27" t="s">
        <v>24</v>
      </c>
    </row>
    <row r="4" spans="1:26" ht="12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9"/>
      <c r="Y4" s="60"/>
      <c r="Z4" s="60"/>
    </row>
    <row r="5" spans="1:26" ht="12" customHeight="1" x14ac:dyDescent="0.3">
      <c r="A5" s="28" t="s">
        <v>25</v>
      </c>
      <c r="B5" s="29">
        <v>4800000</v>
      </c>
      <c r="C5" s="30" t="s">
        <v>26</v>
      </c>
      <c r="D5" s="30" t="s">
        <v>27</v>
      </c>
      <c r="E5" s="30" t="s">
        <v>28</v>
      </c>
      <c r="F5" s="30" t="s">
        <v>29</v>
      </c>
      <c r="G5" s="30" t="s">
        <v>30</v>
      </c>
      <c r="H5" s="30" t="s">
        <v>31</v>
      </c>
      <c r="I5" s="30" t="s">
        <v>32</v>
      </c>
      <c r="J5" s="30" t="s">
        <v>33</v>
      </c>
      <c r="K5" s="30" t="s">
        <v>34</v>
      </c>
      <c r="L5" s="31">
        <v>6182500</v>
      </c>
      <c r="M5" s="31">
        <v>6182500</v>
      </c>
      <c r="N5" s="31">
        <v>6182500</v>
      </c>
      <c r="O5" s="31">
        <v>6500000</v>
      </c>
      <c r="P5" s="31">
        <v>6689500</v>
      </c>
      <c r="Q5" s="31">
        <v>6453000</v>
      </c>
      <c r="R5" s="32">
        <v>6536859</v>
      </c>
      <c r="S5" s="32">
        <v>6495500</v>
      </c>
      <c r="T5" s="32">
        <v>6130000</v>
      </c>
      <c r="U5" s="32" t="s">
        <v>66</v>
      </c>
      <c r="V5" s="32">
        <v>6588800</v>
      </c>
      <c r="W5" s="32">
        <v>6176555</v>
      </c>
      <c r="X5" s="32">
        <v>6172426.75</v>
      </c>
      <c r="Y5" s="32">
        <v>6151794</v>
      </c>
      <c r="Z5" s="64">
        <v>6151793.8399999999</v>
      </c>
    </row>
    <row r="6" spans="1:26" ht="12" customHeight="1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5"/>
    </row>
    <row r="7" spans="1:26" ht="12" customHeight="1" x14ac:dyDescent="0.3">
      <c r="A7" s="28" t="s">
        <v>35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66"/>
    </row>
    <row r="8" spans="1:26" ht="12" customHeight="1" x14ac:dyDescent="0.3">
      <c r="A8" s="6" t="s">
        <v>1</v>
      </c>
      <c r="B8" s="9">
        <v>6000000</v>
      </c>
      <c r="C8" s="7">
        <v>0</v>
      </c>
      <c r="D8" s="9">
        <v>16612751</v>
      </c>
      <c r="E8" s="9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65"/>
    </row>
    <row r="9" spans="1:26" ht="12" customHeight="1" x14ac:dyDescent="0.3">
      <c r="A9" s="34" t="s">
        <v>36</v>
      </c>
      <c r="B9" s="35">
        <v>3814856</v>
      </c>
      <c r="C9" s="37">
        <v>1466554</v>
      </c>
      <c r="D9" s="37">
        <v>4355860</v>
      </c>
      <c r="E9" s="37">
        <v>3963567</v>
      </c>
      <c r="F9" s="37">
        <v>3801575</v>
      </c>
      <c r="G9" s="37">
        <v>3418583</v>
      </c>
      <c r="H9" s="37">
        <v>2737944</v>
      </c>
      <c r="I9" s="37">
        <v>2373840</v>
      </c>
      <c r="J9" s="37">
        <v>3673597</v>
      </c>
      <c r="K9" s="37">
        <v>3221195</v>
      </c>
      <c r="L9" s="37">
        <v>2777709</v>
      </c>
      <c r="M9" s="37">
        <v>1068627</v>
      </c>
      <c r="N9" s="37">
        <v>3198017</v>
      </c>
      <c r="O9" s="37">
        <v>2732354</v>
      </c>
      <c r="P9" s="37">
        <v>2339143</v>
      </c>
      <c r="Q9" s="37">
        <v>3144475</v>
      </c>
      <c r="R9" s="35">
        <v>2711829</v>
      </c>
      <c r="S9" s="35">
        <v>3070958</v>
      </c>
      <c r="T9" s="35">
        <v>2934666</v>
      </c>
      <c r="U9" s="35" t="s">
        <v>67</v>
      </c>
      <c r="V9" s="35">
        <v>2942974</v>
      </c>
      <c r="W9" s="35">
        <v>2791467</v>
      </c>
      <c r="X9" s="35">
        <v>2940524</v>
      </c>
      <c r="Y9" s="35"/>
      <c r="Z9" s="67"/>
    </row>
    <row r="10" spans="1:26" ht="12" customHeight="1" x14ac:dyDescent="0.3">
      <c r="A10" s="10" t="s">
        <v>2</v>
      </c>
      <c r="B10" s="9">
        <v>1508931</v>
      </c>
      <c r="C10" s="9">
        <v>2035345</v>
      </c>
      <c r="D10" s="9">
        <v>6710140</v>
      </c>
      <c r="E10" s="9">
        <v>1734769</v>
      </c>
      <c r="F10" s="12"/>
      <c r="G10" s="12"/>
      <c r="H10" s="12"/>
      <c r="I10" s="12"/>
      <c r="J10" s="12"/>
      <c r="K10" s="12"/>
      <c r="L10" s="12"/>
      <c r="M10" s="12"/>
      <c r="N10" s="12" t="s">
        <v>5</v>
      </c>
      <c r="O10" s="12" t="s">
        <v>5</v>
      </c>
      <c r="P10" s="12" t="s">
        <v>5</v>
      </c>
      <c r="Q10" s="12" t="s">
        <v>5</v>
      </c>
      <c r="R10" s="12" t="s">
        <v>5</v>
      </c>
      <c r="S10" s="12"/>
      <c r="T10" s="12"/>
      <c r="U10" s="12"/>
      <c r="V10" s="12"/>
      <c r="W10" s="9">
        <v>2916574</v>
      </c>
      <c r="X10" s="9"/>
      <c r="Y10" s="9">
        <v>1910153</v>
      </c>
      <c r="Z10" s="68">
        <v>74614</v>
      </c>
    </row>
    <row r="11" spans="1:26" ht="12" customHeight="1" x14ac:dyDescent="0.3">
      <c r="A11" s="34" t="s">
        <v>3</v>
      </c>
      <c r="B11" s="35">
        <v>499716</v>
      </c>
      <c r="C11" s="35">
        <v>1988930</v>
      </c>
      <c r="D11" s="35">
        <v>358408</v>
      </c>
      <c r="E11" s="35">
        <v>20911</v>
      </c>
      <c r="F11" s="36">
        <v>801132</v>
      </c>
      <c r="G11" s="36">
        <v>0</v>
      </c>
      <c r="H11" s="38" t="s">
        <v>5</v>
      </c>
      <c r="I11" s="38" t="s">
        <v>5</v>
      </c>
      <c r="J11" s="38" t="s">
        <v>5</v>
      </c>
      <c r="K11" s="38" t="s">
        <v>5</v>
      </c>
      <c r="L11" s="38" t="s">
        <v>5</v>
      </c>
      <c r="M11" s="38" t="s">
        <v>5</v>
      </c>
      <c r="N11" s="38" t="s">
        <v>5</v>
      </c>
      <c r="O11" s="38" t="s">
        <v>5</v>
      </c>
      <c r="P11" s="38" t="s">
        <v>5</v>
      </c>
      <c r="Q11" s="38" t="s">
        <v>5</v>
      </c>
      <c r="R11" s="38" t="s">
        <v>5</v>
      </c>
      <c r="S11" s="38"/>
      <c r="T11" s="38"/>
      <c r="U11" s="38"/>
      <c r="V11" s="38"/>
      <c r="W11" s="38"/>
      <c r="X11" s="38"/>
      <c r="Y11" s="38"/>
      <c r="Z11" s="69"/>
    </row>
    <row r="12" spans="1:26" ht="12" customHeight="1" x14ac:dyDescent="0.3">
      <c r="A12" s="6" t="s">
        <v>37</v>
      </c>
      <c r="B12" s="9">
        <v>1241387</v>
      </c>
      <c r="C12" s="9">
        <v>199041</v>
      </c>
      <c r="D12" s="9">
        <v>3212903</v>
      </c>
      <c r="E12" s="9">
        <v>256173</v>
      </c>
      <c r="F12" s="7">
        <v>0</v>
      </c>
      <c r="G12" s="9">
        <v>687151</v>
      </c>
      <c r="H12" s="9">
        <v>241234</v>
      </c>
      <c r="I12" s="9">
        <v>62127</v>
      </c>
      <c r="J12" s="12" t="s">
        <v>5</v>
      </c>
      <c r="K12" s="9">
        <v>549127</v>
      </c>
      <c r="L12" s="9" t="s">
        <v>5</v>
      </c>
      <c r="M12" s="9" t="s">
        <v>5</v>
      </c>
      <c r="N12" s="12" t="s">
        <v>5</v>
      </c>
      <c r="O12" s="12" t="s">
        <v>5</v>
      </c>
      <c r="P12" s="12" t="s">
        <v>5</v>
      </c>
      <c r="Q12" s="12" t="s">
        <v>5</v>
      </c>
      <c r="R12" s="12" t="s">
        <v>5</v>
      </c>
      <c r="S12" s="12"/>
      <c r="T12" s="12"/>
      <c r="U12" s="12"/>
      <c r="V12" s="12"/>
      <c r="W12" s="12"/>
      <c r="X12" s="12"/>
      <c r="Y12" s="12"/>
      <c r="Z12" s="70"/>
    </row>
    <row r="13" spans="1:26" ht="12" customHeight="1" x14ac:dyDescent="0.3">
      <c r="A13" s="39" t="s">
        <v>38</v>
      </c>
      <c r="B13" s="40" t="s">
        <v>5</v>
      </c>
      <c r="C13" s="40" t="s">
        <v>5</v>
      </c>
      <c r="D13" s="38" t="s">
        <v>5</v>
      </c>
      <c r="E13" s="38" t="s">
        <v>5</v>
      </c>
      <c r="F13" s="36">
        <v>0</v>
      </c>
      <c r="G13" s="37">
        <v>760063</v>
      </c>
      <c r="H13" s="37">
        <v>975690</v>
      </c>
      <c r="I13" s="37">
        <v>587321</v>
      </c>
      <c r="J13" s="38" t="s">
        <v>5</v>
      </c>
      <c r="K13" s="37">
        <v>789439</v>
      </c>
      <c r="L13" s="38" t="s">
        <v>5</v>
      </c>
      <c r="M13" s="38" t="s">
        <v>5</v>
      </c>
      <c r="N13" s="38" t="s">
        <v>5</v>
      </c>
      <c r="O13" s="38" t="s">
        <v>5</v>
      </c>
      <c r="P13" s="38" t="s">
        <v>5</v>
      </c>
      <c r="Q13" s="38" t="s">
        <v>5</v>
      </c>
      <c r="R13" s="38" t="s">
        <v>5</v>
      </c>
      <c r="S13" s="38"/>
      <c r="T13" s="38"/>
      <c r="U13" s="38"/>
      <c r="V13" s="38"/>
      <c r="W13" s="38"/>
      <c r="X13" s="38"/>
      <c r="Y13" s="38"/>
      <c r="Z13" s="69"/>
    </row>
    <row r="14" spans="1:26" ht="12" customHeight="1" x14ac:dyDescent="0.3">
      <c r="A14" s="14" t="s">
        <v>39</v>
      </c>
      <c r="B14" s="13" t="s">
        <v>5</v>
      </c>
      <c r="C14" s="13" t="s">
        <v>5</v>
      </c>
      <c r="D14" s="15">
        <v>649674</v>
      </c>
      <c r="E14" s="15">
        <v>0</v>
      </c>
      <c r="F14" s="16" t="s">
        <v>5</v>
      </c>
      <c r="G14" s="16" t="s">
        <v>5</v>
      </c>
      <c r="H14" s="16" t="s">
        <v>5</v>
      </c>
      <c r="I14" s="16" t="s">
        <v>5</v>
      </c>
      <c r="J14" s="16" t="s">
        <v>5</v>
      </c>
      <c r="K14" s="16" t="s">
        <v>5</v>
      </c>
      <c r="L14" s="16" t="s">
        <v>5</v>
      </c>
      <c r="M14" s="16" t="s">
        <v>5</v>
      </c>
      <c r="N14" s="12" t="s">
        <v>5</v>
      </c>
      <c r="O14" s="12" t="s">
        <v>5</v>
      </c>
      <c r="P14" s="12" t="s">
        <v>5</v>
      </c>
      <c r="Q14" s="12" t="s">
        <v>5</v>
      </c>
      <c r="R14" s="12" t="s">
        <v>5</v>
      </c>
      <c r="S14" s="12"/>
      <c r="T14" s="12"/>
      <c r="U14" s="12"/>
      <c r="V14" s="12"/>
      <c r="W14" s="12"/>
      <c r="X14" s="12"/>
      <c r="Y14" s="12"/>
      <c r="Z14" s="70"/>
    </row>
    <row r="15" spans="1:26" ht="12" customHeight="1" x14ac:dyDescent="0.3">
      <c r="A15" s="41" t="s">
        <v>40</v>
      </c>
      <c r="B15" s="35">
        <v>16311</v>
      </c>
      <c r="C15" s="41">
        <v>0</v>
      </c>
      <c r="D15" s="42" t="s">
        <v>5</v>
      </c>
      <c r="E15" s="42" t="s">
        <v>5</v>
      </c>
      <c r="F15" s="42" t="s">
        <v>5</v>
      </c>
      <c r="G15" s="42" t="s">
        <v>5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2" t="s">
        <v>5</v>
      </c>
      <c r="N15" s="38" t="s">
        <v>5</v>
      </c>
      <c r="O15" s="38" t="s">
        <v>5</v>
      </c>
      <c r="P15" s="38" t="s">
        <v>5</v>
      </c>
      <c r="Q15" s="38" t="s">
        <v>5</v>
      </c>
      <c r="R15" s="38" t="s">
        <v>5</v>
      </c>
      <c r="S15" s="38"/>
      <c r="T15" s="38"/>
      <c r="U15" s="38"/>
      <c r="V15" s="38"/>
      <c r="W15" s="38"/>
      <c r="X15" s="38"/>
      <c r="Y15" s="38"/>
      <c r="Z15" s="69"/>
    </row>
    <row r="16" spans="1:26" ht="12" customHeight="1" x14ac:dyDescent="0.3">
      <c r="A16" s="43"/>
      <c r="B16" s="32">
        <v>17881201</v>
      </c>
      <c r="C16" s="32">
        <v>13063455</v>
      </c>
      <c r="D16" s="32">
        <v>39265392</v>
      </c>
      <c r="E16" s="32">
        <v>13749484</v>
      </c>
      <c r="F16" s="32">
        <v>4602707</v>
      </c>
      <c r="G16" s="32">
        <v>4865797</v>
      </c>
      <c r="H16" s="32">
        <v>3954867</v>
      </c>
      <c r="I16" s="32">
        <v>3023288</v>
      </c>
      <c r="J16" s="32">
        <v>3673597</v>
      </c>
      <c r="K16" s="32">
        <v>4559761</v>
      </c>
      <c r="L16" s="31">
        <v>2777709</v>
      </c>
      <c r="M16" s="32">
        <v>1068627</v>
      </c>
      <c r="N16" s="31">
        <v>3198017</v>
      </c>
      <c r="O16" s="31">
        <v>2732354</v>
      </c>
      <c r="P16" s="31">
        <v>2339143</v>
      </c>
      <c r="Q16" s="31">
        <v>3144475</v>
      </c>
      <c r="R16" s="32">
        <v>2711829</v>
      </c>
      <c r="S16" s="32">
        <v>3070958</v>
      </c>
      <c r="T16" s="32">
        <f t="shared" ref="T16" si="0">SUM(T5:T15)</f>
        <v>9064666</v>
      </c>
      <c r="U16" s="32">
        <v>9175585</v>
      </c>
      <c r="V16" s="32">
        <v>9531774</v>
      </c>
      <c r="W16" s="32">
        <v>11884596</v>
      </c>
      <c r="X16" s="32">
        <f>SUM(X5,X9)</f>
        <v>9112950.75</v>
      </c>
      <c r="Y16" s="32">
        <f>SUM(Y5,Y10)</f>
        <v>8061947</v>
      </c>
      <c r="Z16" s="64">
        <v>6226408</v>
      </c>
    </row>
    <row r="17" spans="1:26" ht="12" customHeight="1" x14ac:dyDescent="0.3">
      <c r="A17" s="10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71"/>
    </row>
    <row r="18" spans="1:26" ht="12" customHeight="1" x14ac:dyDescent="0.3">
      <c r="A18" s="44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64"/>
    </row>
    <row r="19" spans="1:26" ht="12" customHeight="1" x14ac:dyDescent="0.3">
      <c r="A19" s="10" t="s">
        <v>42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9" t="s">
        <v>5</v>
      </c>
      <c r="I19" s="19" t="s">
        <v>5</v>
      </c>
      <c r="J19" s="19" t="s">
        <v>5</v>
      </c>
      <c r="K19" s="19" t="s">
        <v>5</v>
      </c>
      <c r="L19" s="19" t="s">
        <v>5</v>
      </c>
      <c r="M19" s="19" t="s">
        <v>5</v>
      </c>
      <c r="N19" s="19" t="s">
        <v>5</v>
      </c>
      <c r="O19" s="19" t="s">
        <v>5</v>
      </c>
      <c r="P19" s="19" t="s">
        <v>5</v>
      </c>
      <c r="Q19" s="19" t="s">
        <v>5</v>
      </c>
      <c r="R19" s="19" t="s">
        <v>5</v>
      </c>
      <c r="S19" s="19"/>
      <c r="T19" s="19"/>
      <c r="U19" s="19"/>
      <c r="V19" s="19"/>
      <c r="W19" s="19"/>
      <c r="X19" s="19"/>
      <c r="Y19" s="19"/>
      <c r="Z19" s="72"/>
    </row>
    <row r="20" spans="1:26" ht="12" customHeight="1" x14ac:dyDescent="0.3">
      <c r="A20" s="34" t="s">
        <v>43</v>
      </c>
      <c r="B20" s="35">
        <v>4376741</v>
      </c>
      <c r="C20" s="35">
        <v>3898951</v>
      </c>
      <c r="D20" s="35">
        <v>3265103</v>
      </c>
      <c r="E20" s="35">
        <v>378880</v>
      </c>
      <c r="F20" s="40" t="s">
        <v>5</v>
      </c>
      <c r="G20" s="40" t="s">
        <v>5</v>
      </c>
      <c r="H20" s="40" t="s">
        <v>5</v>
      </c>
      <c r="I20" s="40" t="s">
        <v>5</v>
      </c>
      <c r="J20" s="40" t="s">
        <v>5</v>
      </c>
      <c r="K20" s="40" t="s">
        <v>5</v>
      </c>
      <c r="L20" s="40" t="s">
        <v>5</v>
      </c>
      <c r="M20" s="40" t="s">
        <v>5</v>
      </c>
      <c r="N20" s="40" t="s">
        <v>5</v>
      </c>
      <c r="O20" s="40" t="s">
        <v>5</v>
      </c>
      <c r="P20" s="40" t="s">
        <v>5</v>
      </c>
      <c r="Q20" s="40" t="s">
        <v>5</v>
      </c>
      <c r="R20" s="40" t="s">
        <v>5</v>
      </c>
      <c r="S20" s="40"/>
      <c r="T20" s="40"/>
      <c r="U20" s="40"/>
      <c r="V20" s="40"/>
      <c r="W20" s="40"/>
      <c r="X20" s="40"/>
      <c r="Y20" s="40"/>
      <c r="Z20" s="73"/>
    </row>
    <row r="21" spans="1:26" ht="12" customHeight="1" x14ac:dyDescent="0.3">
      <c r="A21" s="10" t="s">
        <v>0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68</v>
      </c>
      <c r="V21" s="9">
        <v>1500000</v>
      </c>
      <c r="W21" s="9">
        <v>1637084</v>
      </c>
      <c r="X21" s="9">
        <v>1500000</v>
      </c>
      <c r="Y21" s="9">
        <v>1500000</v>
      </c>
      <c r="Z21" s="68">
        <v>1514360</v>
      </c>
    </row>
    <row r="22" spans="1:26" ht="12" customHeight="1" x14ac:dyDescent="0.3">
      <c r="A22" s="34" t="s">
        <v>44</v>
      </c>
      <c r="B22" s="35">
        <v>552750</v>
      </c>
      <c r="C22" s="35">
        <v>729217</v>
      </c>
      <c r="D22" s="35">
        <v>425298</v>
      </c>
      <c r="E22" s="35">
        <v>627618</v>
      </c>
      <c r="F22" s="35">
        <v>593203</v>
      </c>
      <c r="G22" s="35">
        <v>546951</v>
      </c>
      <c r="H22" s="40">
        <v>693767</v>
      </c>
      <c r="I22" s="40">
        <v>660225</v>
      </c>
      <c r="J22" s="40">
        <v>515821</v>
      </c>
      <c r="K22" s="40">
        <v>704224</v>
      </c>
      <c r="L22" s="40">
        <v>1021960</v>
      </c>
      <c r="M22" s="40">
        <v>1500000</v>
      </c>
      <c r="N22" s="40">
        <v>451084</v>
      </c>
      <c r="O22" s="40">
        <v>443677</v>
      </c>
      <c r="P22" s="40">
        <v>1200659</v>
      </c>
      <c r="Q22" s="40">
        <v>272157</v>
      </c>
      <c r="R22" s="40">
        <v>401149</v>
      </c>
      <c r="S22" s="40">
        <v>393842</v>
      </c>
      <c r="T22" s="40">
        <v>400000</v>
      </c>
      <c r="U22" s="40" t="s">
        <v>69</v>
      </c>
      <c r="V22" s="40">
        <v>413500</v>
      </c>
      <c r="W22" s="40">
        <v>339736</v>
      </c>
      <c r="X22" s="40">
        <v>500000</v>
      </c>
      <c r="Y22" s="40">
        <v>500000</v>
      </c>
      <c r="Z22" s="73">
        <v>484928</v>
      </c>
    </row>
    <row r="23" spans="1:26" ht="12" customHeight="1" x14ac:dyDescent="0.3">
      <c r="A23" s="10" t="s">
        <v>45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3">
        <v>582616</v>
      </c>
      <c r="I23" s="13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 t="s">
        <v>5</v>
      </c>
      <c r="O23" s="13" t="s">
        <v>5</v>
      </c>
      <c r="P23" s="13" t="s">
        <v>5</v>
      </c>
      <c r="Q23" s="13" t="s">
        <v>5</v>
      </c>
      <c r="R23" s="13" t="s">
        <v>5</v>
      </c>
      <c r="S23" s="13"/>
      <c r="T23" s="13"/>
      <c r="U23" s="13"/>
      <c r="V23" s="13"/>
      <c r="W23" s="13"/>
      <c r="X23" s="13"/>
      <c r="Y23" s="13"/>
      <c r="Z23" s="74"/>
    </row>
    <row r="24" spans="1:26" ht="12" customHeight="1" x14ac:dyDescent="0.3">
      <c r="A24" s="34" t="s">
        <v>46</v>
      </c>
      <c r="B24" s="40" t="s">
        <v>5</v>
      </c>
      <c r="C24" s="40" t="s">
        <v>5</v>
      </c>
      <c r="D24" s="35">
        <v>0</v>
      </c>
      <c r="E24" s="35">
        <v>247964</v>
      </c>
      <c r="F24" s="35">
        <v>597678</v>
      </c>
      <c r="G24" s="35">
        <v>471299</v>
      </c>
      <c r="H24" s="40">
        <v>444606</v>
      </c>
      <c r="I24" s="40">
        <v>750858</v>
      </c>
      <c r="J24" s="40">
        <v>573672</v>
      </c>
      <c r="K24" s="40">
        <v>108784</v>
      </c>
      <c r="L24" s="45" t="s">
        <v>5</v>
      </c>
      <c r="M24" s="45" t="s">
        <v>5</v>
      </c>
      <c r="N24" s="45" t="s">
        <v>5</v>
      </c>
      <c r="O24" s="45" t="s">
        <v>5</v>
      </c>
      <c r="P24" s="45" t="s">
        <v>5</v>
      </c>
      <c r="Q24" s="45" t="s">
        <v>5</v>
      </c>
      <c r="R24" s="45" t="s">
        <v>5</v>
      </c>
      <c r="S24" s="45"/>
      <c r="T24" s="45"/>
      <c r="U24" s="45"/>
      <c r="V24" s="45"/>
      <c r="W24" s="45"/>
      <c r="X24" s="45"/>
      <c r="Y24" s="45"/>
      <c r="Z24" s="75"/>
    </row>
    <row r="25" spans="1:26" ht="12" customHeight="1" x14ac:dyDescent="0.3">
      <c r="A25" s="17" t="s">
        <v>47</v>
      </c>
      <c r="B25" s="9">
        <v>108959</v>
      </c>
      <c r="C25" s="11" t="s">
        <v>5</v>
      </c>
      <c r="D25" s="11" t="s">
        <v>5</v>
      </c>
      <c r="E25" s="11" t="s">
        <v>5</v>
      </c>
      <c r="F25" s="11" t="s">
        <v>5</v>
      </c>
      <c r="G25" s="11" t="s">
        <v>5</v>
      </c>
      <c r="H25" s="11" t="s">
        <v>5</v>
      </c>
      <c r="I25" s="11" t="s">
        <v>5</v>
      </c>
      <c r="J25" s="11" t="s">
        <v>5</v>
      </c>
      <c r="K25" s="11" t="s">
        <v>5</v>
      </c>
      <c r="L25" s="11" t="s">
        <v>5</v>
      </c>
      <c r="M25" s="11" t="s">
        <v>5</v>
      </c>
      <c r="N25" s="11" t="s">
        <v>5</v>
      </c>
      <c r="O25" s="11" t="s">
        <v>5</v>
      </c>
      <c r="P25" s="11" t="s">
        <v>5</v>
      </c>
      <c r="Q25" s="11" t="s">
        <v>5</v>
      </c>
      <c r="R25" s="11" t="s">
        <v>5</v>
      </c>
      <c r="S25" s="11"/>
      <c r="T25" s="11"/>
      <c r="U25" s="11"/>
      <c r="V25" s="11"/>
      <c r="W25" s="11"/>
      <c r="X25" s="11"/>
      <c r="Y25" s="11"/>
      <c r="Z25" s="76"/>
    </row>
    <row r="26" spans="1:26" ht="12" customHeight="1" x14ac:dyDescent="0.3">
      <c r="A26" s="43"/>
      <c r="B26" s="32">
        <v>12108552</v>
      </c>
      <c r="C26" s="32">
        <v>9340806</v>
      </c>
      <c r="D26" s="32">
        <v>5982924</v>
      </c>
      <c r="E26" s="32">
        <v>3587698</v>
      </c>
      <c r="F26" s="32">
        <v>2974661</v>
      </c>
      <c r="G26" s="32">
        <v>2936713</v>
      </c>
      <c r="H26" s="32">
        <v>3016037</v>
      </c>
      <c r="I26" s="32">
        <v>3124346</v>
      </c>
      <c r="J26" s="32">
        <v>1758755</v>
      </c>
      <c r="K26" s="32">
        <v>1566927</v>
      </c>
      <c r="L26" s="32">
        <v>1710233</v>
      </c>
      <c r="M26" s="32">
        <v>2000000</v>
      </c>
      <c r="N26" s="32">
        <v>1832615</v>
      </c>
      <c r="O26" s="32">
        <v>1617280</v>
      </c>
      <c r="P26" s="32">
        <v>1568508</v>
      </c>
      <c r="Q26" s="32">
        <v>1336951</v>
      </c>
      <c r="R26" s="32">
        <v>1828710</v>
      </c>
      <c r="S26" s="32">
        <v>1694515</v>
      </c>
      <c r="T26" s="32">
        <v>1900000</v>
      </c>
      <c r="U26" s="32" t="s">
        <v>73</v>
      </c>
      <c r="V26" s="32">
        <v>1913500</v>
      </c>
      <c r="W26" s="32">
        <v>1976820</v>
      </c>
      <c r="X26" s="32">
        <v>2000000</v>
      </c>
      <c r="Y26" s="32">
        <v>2000000</v>
      </c>
      <c r="Z26" s="64">
        <v>1999288</v>
      </c>
    </row>
    <row r="27" spans="1:26" ht="12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55"/>
      <c r="S27" s="17"/>
      <c r="T27" s="17"/>
      <c r="U27" s="17"/>
      <c r="V27" s="17"/>
      <c r="W27" s="17"/>
      <c r="X27" s="17"/>
      <c r="Y27" s="17"/>
      <c r="Z27" s="77"/>
    </row>
    <row r="28" spans="1:26" ht="12" customHeight="1" x14ac:dyDescent="0.3">
      <c r="A28" s="44" t="s">
        <v>48</v>
      </c>
      <c r="B28" s="32">
        <v>919700</v>
      </c>
      <c r="C28" s="32">
        <v>2768200</v>
      </c>
      <c r="D28" s="32">
        <v>321650</v>
      </c>
      <c r="E28" s="32">
        <v>2200000</v>
      </c>
      <c r="F28" s="32">
        <v>9231550</v>
      </c>
      <c r="G28" s="32">
        <v>6624450</v>
      </c>
      <c r="H28" s="32">
        <v>5658200</v>
      </c>
      <c r="I28" s="32">
        <v>5138600</v>
      </c>
      <c r="J28" s="32">
        <v>5615950</v>
      </c>
      <c r="K28" s="32">
        <v>5498930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64"/>
    </row>
    <row r="29" spans="1:26" ht="12" customHeight="1" x14ac:dyDescent="0.3">
      <c r="A29" s="10" t="s">
        <v>49</v>
      </c>
      <c r="B29" s="20" t="s">
        <v>5</v>
      </c>
      <c r="C29" s="20" t="s">
        <v>5</v>
      </c>
      <c r="D29" s="20" t="s">
        <v>5</v>
      </c>
      <c r="E29" s="20" t="s">
        <v>5</v>
      </c>
      <c r="F29" s="20" t="s">
        <v>5</v>
      </c>
      <c r="G29" s="20" t="s">
        <v>5</v>
      </c>
      <c r="H29" s="20" t="s">
        <v>5</v>
      </c>
      <c r="I29" s="20" t="s">
        <v>5</v>
      </c>
      <c r="J29" s="20" t="s">
        <v>5</v>
      </c>
      <c r="K29" s="20" t="s">
        <v>5</v>
      </c>
      <c r="L29" s="9">
        <v>6171700</v>
      </c>
      <c r="M29" s="20" t="s">
        <v>5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78"/>
    </row>
    <row r="30" spans="1:26" ht="12" customHeight="1" x14ac:dyDescent="0.3">
      <c r="A30" s="34" t="s">
        <v>50</v>
      </c>
      <c r="B30" s="45" t="s">
        <v>5</v>
      </c>
      <c r="C30" s="45" t="s">
        <v>5</v>
      </c>
      <c r="D30" s="45" t="s">
        <v>5</v>
      </c>
      <c r="E30" s="45" t="s">
        <v>5</v>
      </c>
      <c r="F30" s="45" t="s">
        <v>5</v>
      </c>
      <c r="G30" s="45" t="s">
        <v>5</v>
      </c>
      <c r="H30" s="45" t="s">
        <v>5</v>
      </c>
      <c r="I30" s="45" t="s">
        <v>5</v>
      </c>
      <c r="J30" s="45" t="s">
        <v>5</v>
      </c>
      <c r="K30" s="45" t="s">
        <v>5</v>
      </c>
      <c r="L30" s="40">
        <v>36100</v>
      </c>
      <c r="M30" s="45" t="s">
        <v>5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75"/>
    </row>
    <row r="31" spans="1:26" ht="12" customHeight="1" x14ac:dyDescent="0.3">
      <c r="A31" s="10" t="s">
        <v>51</v>
      </c>
      <c r="B31" s="20" t="s">
        <v>5</v>
      </c>
      <c r="C31" s="20" t="s">
        <v>5</v>
      </c>
      <c r="D31" s="20" t="s">
        <v>5</v>
      </c>
      <c r="E31" s="20" t="s">
        <v>5</v>
      </c>
      <c r="F31" s="20" t="s">
        <v>5</v>
      </c>
      <c r="G31" s="20" t="s">
        <v>5</v>
      </c>
      <c r="H31" s="20" t="s">
        <v>5</v>
      </c>
      <c r="I31" s="20" t="s">
        <v>5</v>
      </c>
      <c r="J31" s="20" t="s">
        <v>5</v>
      </c>
      <c r="K31" s="20" t="s">
        <v>5</v>
      </c>
      <c r="L31" s="13">
        <v>96800</v>
      </c>
      <c r="M31" s="20" t="s">
        <v>5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78"/>
    </row>
    <row r="32" spans="1:26" ht="12" customHeight="1" x14ac:dyDescent="0.3">
      <c r="A32" s="34" t="s">
        <v>52</v>
      </c>
      <c r="B32" s="45" t="s">
        <v>5</v>
      </c>
      <c r="C32" s="45" t="s">
        <v>5</v>
      </c>
      <c r="D32" s="45" t="s">
        <v>5</v>
      </c>
      <c r="E32" s="45" t="s">
        <v>5</v>
      </c>
      <c r="F32" s="45" t="s">
        <v>5</v>
      </c>
      <c r="G32" s="45" t="s">
        <v>5</v>
      </c>
      <c r="H32" s="45" t="s">
        <v>5</v>
      </c>
      <c r="I32" s="45" t="s">
        <v>5</v>
      </c>
      <c r="J32" s="45" t="s">
        <v>5</v>
      </c>
      <c r="K32" s="45" t="s">
        <v>5</v>
      </c>
      <c r="L32" s="40">
        <v>545200</v>
      </c>
      <c r="M32" s="45" t="s">
        <v>5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75"/>
    </row>
    <row r="33" spans="1:26" ht="12" customHeight="1" x14ac:dyDescent="0.3">
      <c r="A33" s="10" t="s">
        <v>53</v>
      </c>
      <c r="B33" s="9">
        <v>512860</v>
      </c>
      <c r="C33" s="9">
        <v>20803</v>
      </c>
      <c r="D33" s="20" t="s">
        <v>5</v>
      </c>
      <c r="E33" s="20" t="s">
        <v>5</v>
      </c>
      <c r="F33" s="20" t="s">
        <v>5</v>
      </c>
      <c r="G33" s="20" t="s">
        <v>5</v>
      </c>
      <c r="H33" s="20" t="s">
        <v>5</v>
      </c>
      <c r="I33" s="20" t="s">
        <v>5</v>
      </c>
      <c r="J33" s="20" t="s">
        <v>5</v>
      </c>
      <c r="K33" s="20" t="s">
        <v>5</v>
      </c>
      <c r="L33" s="20" t="s">
        <v>5</v>
      </c>
      <c r="M33" s="20" t="s">
        <v>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78"/>
    </row>
    <row r="34" spans="1:26" ht="12" customHeight="1" x14ac:dyDescent="0.3">
      <c r="A34" s="34" t="s">
        <v>54</v>
      </c>
      <c r="B34" s="35">
        <v>162721</v>
      </c>
      <c r="C34" s="35">
        <v>0</v>
      </c>
      <c r="D34" s="45" t="s">
        <v>5</v>
      </c>
      <c r="E34" s="45" t="s">
        <v>5</v>
      </c>
      <c r="F34" s="45" t="s">
        <v>5</v>
      </c>
      <c r="G34" s="45" t="s">
        <v>5</v>
      </c>
      <c r="H34" s="45" t="s">
        <v>5</v>
      </c>
      <c r="I34" s="45" t="s">
        <v>5</v>
      </c>
      <c r="J34" s="45" t="s">
        <v>5</v>
      </c>
      <c r="K34" s="45" t="s">
        <v>5</v>
      </c>
      <c r="L34" s="45" t="s">
        <v>5</v>
      </c>
      <c r="M34" s="45" t="s">
        <v>5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75"/>
    </row>
    <row r="35" spans="1:26" ht="12" customHeight="1" x14ac:dyDescent="0.3">
      <c r="A35" s="43"/>
      <c r="B35" s="32">
        <v>1595281</v>
      </c>
      <c r="C35" s="32">
        <v>2789003</v>
      </c>
      <c r="D35" s="32">
        <v>321650</v>
      </c>
      <c r="E35" s="32">
        <v>2200000</v>
      </c>
      <c r="F35" s="32">
        <v>9231550</v>
      </c>
      <c r="G35" s="32">
        <v>6624450</v>
      </c>
      <c r="H35" s="32">
        <v>5658200</v>
      </c>
      <c r="I35" s="32">
        <v>5138600</v>
      </c>
      <c r="J35" s="32">
        <v>5615950</v>
      </c>
      <c r="K35" s="32">
        <v>5498930</v>
      </c>
      <c r="L35" s="32">
        <v>6849800</v>
      </c>
      <c r="M35" s="32"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64"/>
    </row>
    <row r="36" spans="1:26" ht="12" customHeight="1" x14ac:dyDescent="0.3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71"/>
    </row>
    <row r="37" spans="1:26" ht="12" customHeight="1" x14ac:dyDescent="0.3">
      <c r="A37" s="44" t="s">
        <v>55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64"/>
    </row>
    <row r="38" spans="1:26" ht="12" customHeight="1" x14ac:dyDescent="0.3">
      <c r="A38" s="10" t="s">
        <v>56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885452</v>
      </c>
      <c r="L38" s="9">
        <v>734759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 t="s">
        <v>74</v>
      </c>
      <c r="V38" s="9">
        <v>587657</v>
      </c>
      <c r="W38" s="9">
        <v>576966</v>
      </c>
      <c r="X38" s="9">
        <v>571450</v>
      </c>
      <c r="Y38" s="9">
        <v>581146</v>
      </c>
      <c r="Z38" s="68">
        <v>560868</v>
      </c>
    </row>
    <row r="39" spans="1:26" ht="12" customHeight="1" x14ac:dyDescent="0.3">
      <c r="A39" s="34" t="s">
        <v>57</v>
      </c>
      <c r="B39" s="45" t="s">
        <v>5</v>
      </c>
      <c r="C39" s="45" t="s">
        <v>5</v>
      </c>
      <c r="D39" s="45" t="s">
        <v>5</v>
      </c>
      <c r="E39" s="45" t="s">
        <v>5</v>
      </c>
      <c r="F39" s="45" t="s">
        <v>5</v>
      </c>
      <c r="G39" s="45" t="s">
        <v>5</v>
      </c>
      <c r="H39" s="45" t="s">
        <v>5</v>
      </c>
      <c r="I39" s="45" t="s">
        <v>5</v>
      </c>
      <c r="J39" s="45" t="s">
        <v>5</v>
      </c>
      <c r="K39" s="45" t="s">
        <v>5</v>
      </c>
      <c r="L39" s="35">
        <v>0</v>
      </c>
      <c r="M39" s="35">
        <v>471056</v>
      </c>
      <c r="N39" s="45">
        <v>508360</v>
      </c>
      <c r="O39" s="45">
        <v>300000</v>
      </c>
      <c r="P39" s="45">
        <v>655370</v>
      </c>
      <c r="Q39" s="45">
        <v>509236</v>
      </c>
      <c r="R39" s="45">
        <v>444444</v>
      </c>
      <c r="S39" s="45">
        <v>353997</v>
      </c>
      <c r="T39" s="45">
        <v>322565</v>
      </c>
      <c r="U39" s="45" t="s">
        <v>75</v>
      </c>
      <c r="V39" s="45">
        <v>295537</v>
      </c>
      <c r="W39" s="45">
        <v>181607</v>
      </c>
      <c r="X39" s="45">
        <v>134502</v>
      </c>
      <c r="Y39" s="45">
        <v>220120</v>
      </c>
      <c r="Z39" s="75">
        <v>218000</v>
      </c>
    </row>
    <row r="40" spans="1:26" ht="12" customHeight="1" x14ac:dyDescent="0.3">
      <c r="A40" s="43"/>
      <c r="B40" s="32">
        <v>1000000</v>
      </c>
      <c r="C40" s="32">
        <v>1000000</v>
      </c>
      <c r="D40" s="32">
        <v>800000</v>
      </c>
      <c r="E40" s="32">
        <v>800000</v>
      </c>
      <c r="F40" s="32">
        <v>594000</v>
      </c>
      <c r="G40" s="32">
        <v>627327</v>
      </c>
      <c r="H40" s="32">
        <v>800061</v>
      </c>
      <c r="I40" s="32">
        <v>803088</v>
      </c>
      <c r="J40" s="32">
        <v>799855</v>
      </c>
      <c r="K40" s="32">
        <v>885452</v>
      </c>
      <c r="L40" s="32">
        <v>734759</v>
      </c>
      <c r="M40" s="32">
        <v>745588</v>
      </c>
      <c r="N40" s="32">
        <v>717730</v>
      </c>
      <c r="O40" s="32">
        <v>592966</v>
      </c>
      <c r="P40" s="32">
        <v>1011224</v>
      </c>
      <c r="Q40" s="32">
        <v>916018</v>
      </c>
      <c r="R40" s="32">
        <v>867843</v>
      </c>
      <c r="S40" s="32">
        <v>879320</v>
      </c>
      <c r="T40" s="32">
        <v>848112</v>
      </c>
      <c r="U40" s="32" t="s">
        <v>76</v>
      </c>
      <c r="V40" s="32">
        <v>883194</v>
      </c>
      <c r="W40" s="32" t="s">
        <v>80</v>
      </c>
      <c r="X40" s="32">
        <v>705952</v>
      </c>
      <c r="Y40" s="32">
        <f>SUM(Y38:Y39)</f>
        <v>801266</v>
      </c>
      <c r="Z40" s="64">
        <v>778868</v>
      </c>
    </row>
    <row r="41" spans="1:26" ht="12" customHeight="1" x14ac:dyDescent="0.3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71"/>
    </row>
    <row r="42" spans="1:26" ht="12" customHeight="1" x14ac:dyDescent="0.3">
      <c r="A42" s="46" t="s">
        <v>58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9"/>
      <c r="O42" s="49"/>
      <c r="P42" s="49"/>
      <c r="Q42" s="49"/>
      <c r="R42" s="56"/>
      <c r="S42" s="49"/>
      <c r="T42" s="57"/>
      <c r="U42" s="57"/>
      <c r="V42" s="57"/>
      <c r="W42" s="57"/>
      <c r="X42" s="57"/>
      <c r="Y42" s="57"/>
      <c r="Z42" s="79"/>
    </row>
    <row r="43" spans="1:26" ht="12" customHeight="1" x14ac:dyDescent="0.3">
      <c r="A43" s="50" t="s">
        <v>59</v>
      </c>
      <c r="B43" s="51" t="s">
        <v>5</v>
      </c>
      <c r="C43" s="51" t="s">
        <v>5</v>
      </c>
      <c r="D43" s="51" t="s">
        <v>5</v>
      </c>
      <c r="E43" s="51" t="s">
        <v>5</v>
      </c>
      <c r="F43" s="51" t="s">
        <v>5</v>
      </c>
      <c r="G43" s="51" t="s">
        <v>5</v>
      </c>
      <c r="H43" s="51" t="s">
        <v>5</v>
      </c>
      <c r="I43" s="51" t="s">
        <v>5</v>
      </c>
      <c r="J43" s="52">
        <v>4025</v>
      </c>
      <c r="K43" s="52">
        <v>5000</v>
      </c>
      <c r="L43" s="53">
        <v>1506</v>
      </c>
      <c r="M43" s="53">
        <v>19010</v>
      </c>
      <c r="N43" s="54">
        <v>97617</v>
      </c>
      <c r="O43" s="54">
        <v>42668</v>
      </c>
      <c r="P43" s="54">
        <v>65682</v>
      </c>
      <c r="Q43" s="54">
        <v>25772</v>
      </c>
      <c r="R43" s="52">
        <v>132062</v>
      </c>
      <c r="S43" s="52">
        <v>26600</v>
      </c>
      <c r="T43" s="52">
        <v>0</v>
      </c>
      <c r="U43" s="52" t="s">
        <v>77</v>
      </c>
      <c r="V43" s="52">
        <v>25000</v>
      </c>
      <c r="W43" s="52">
        <v>0</v>
      </c>
      <c r="X43" s="52">
        <v>27870</v>
      </c>
      <c r="Y43" s="52">
        <v>0</v>
      </c>
      <c r="Z43" s="80">
        <v>31066</v>
      </c>
    </row>
    <row r="44" spans="1:26" ht="12" customHeight="1" x14ac:dyDescent="0.3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71"/>
    </row>
    <row r="45" spans="1:26" ht="12" customHeight="1" x14ac:dyDescent="0.3">
      <c r="A45" s="44" t="s">
        <v>60</v>
      </c>
      <c r="B45" s="51" t="s">
        <v>5</v>
      </c>
      <c r="C45" s="51" t="s">
        <v>5</v>
      </c>
      <c r="D45" s="51" t="s">
        <v>5</v>
      </c>
      <c r="E45" s="51" t="s">
        <v>5</v>
      </c>
      <c r="F45" s="51" t="s">
        <v>5</v>
      </c>
      <c r="G45" s="51" t="s">
        <v>5</v>
      </c>
      <c r="H45" s="51" t="s">
        <v>5</v>
      </c>
      <c r="I45" s="51" t="s">
        <v>5</v>
      </c>
      <c r="J45" s="51" t="s">
        <v>5</v>
      </c>
      <c r="K45" s="51" t="s">
        <v>5</v>
      </c>
      <c r="L45" s="32">
        <v>0</v>
      </c>
      <c r="M45" s="32">
        <v>220000</v>
      </c>
      <c r="N45" s="32">
        <v>394902</v>
      </c>
      <c r="O45" s="32">
        <v>4696</v>
      </c>
      <c r="P45" s="32">
        <v>172000</v>
      </c>
      <c r="Q45" s="32">
        <v>0</v>
      </c>
      <c r="R45" s="32">
        <v>0</v>
      </c>
      <c r="S45" s="32">
        <v>0</v>
      </c>
      <c r="T45" s="32"/>
      <c r="U45" s="32"/>
      <c r="V45" s="32"/>
      <c r="W45" s="32"/>
      <c r="X45" s="32"/>
      <c r="Y45" s="32"/>
      <c r="Z45" s="64"/>
    </row>
    <row r="46" spans="1:26" ht="12" customHeight="1" x14ac:dyDescent="0.3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68"/>
    </row>
    <row r="47" spans="1:26" ht="12" customHeight="1" x14ac:dyDescent="0.3">
      <c r="A47" s="44" t="s">
        <v>61</v>
      </c>
      <c r="B47" s="32">
        <v>32585034</v>
      </c>
      <c r="C47" s="32">
        <v>26193264</v>
      </c>
      <c r="D47" s="32">
        <v>46369966</v>
      </c>
      <c r="E47" s="32">
        <v>20337182</v>
      </c>
      <c r="F47" s="32">
        <v>24850918</v>
      </c>
      <c r="G47" s="32">
        <v>22498822</v>
      </c>
      <c r="H47" s="32">
        <v>20573891</v>
      </c>
      <c r="I47" s="32">
        <v>18790793</v>
      </c>
      <c r="J47" s="32">
        <v>18483202</v>
      </c>
      <c r="K47" s="32">
        <v>18218304</v>
      </c>
      <c r="L47" s="32">
        <v>18256507</v>
      </c>
      <c r="M47" s="32">
        <v>10235725</v>
      </c>
      <c r="N47" s="32">
        <v>12423381</v>
      </c>
      <c r="O47" s="32">
        <v>11489964</v>
      </c>
      <c r="P47" s="32">
        <v>11846057</v>
      </c>
      <c r="Q47" s="32">
        <v>11876216</v>
      </c>
      <c r="R47" s="32">
        <v>12077303</v>
      </c>
      <c r="S47" s="32">
        <v>12165893</v>
      </c>
      <c r="T47" s="32">
        <v>11812778</v>
      </c>
      <c r="U47" s="32" t="s">
        <v>70</v>
      </c>
      <c r="V47" s="32">
        <v>12353468</v>
      </c>
      <c r="W47" s="32">
        <v>14595119</v>
      </c>
      <c r="X47" s="32">
        <f>SUM(X16,X26,X40,X43)</f>
        <v>11846772.75</v>
      </c>
      <c r="Y47" s="32">
        <f>SUM(Y16,Y26,Y40,Y43)</f>
        <v>10863213</v>
      </c>
      <c r="Z47" s="64">
        <f>SUM(Z16,Z26,Z40,Z43)</f>
        <v>9035630</v>
      </c>
    </row>
    <row r="48" spans="1:26" ht="12" customHeight="1" x14ac:dyDescent="0.3">
      <c r="A48" s="23"/>
      <c r="B48" s="24"/>
      <c r="C48" s="18"/>
      <c r="D48" s="32"/>
      <c r="E48" s="32"/>
      <c r="F48" s="32"/>
      <c r="G48" s="32"/>
      <c r="H48" s="32"/>
      <c r="I48" s="3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71"/>
    </row>
    <row r="49" spans="1:26" ht="12" customHeight="1" x14ac:dyDescent="0.3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68"/>
    </row>
    <row r="50" spans="1:26" ht="12" customHeight="1" x14ac:dyDescent="0.3">
      <c r="A50" s="44" t="s">
        <v>9</v>
      </c>
      <c r="B50" s="51" t="s">
        <v>5</v>
      </c>
      <c r="C50" s="51" t="s">
        <v>5</v>
      </c>
      <c r="D50" s="51" t="s">
        <v>5</v>
      </c>
      <c r="E50" s="51" t="s">
        <v>5</v>
      </c>
      <c r="F50" s="51" t="s">
        <v>5</v>
      </c>
      <c r="G50" s="51" t="s">
        <v>5</v>
      </c>
      <c r="H50" s="32">
        <v>36501939</v>
      </c>
      <c r="I50" s="32">
        <v>38664910</v>
      </c>
      <c r="J50" s="32">
        <v>46010286</v>
      </c>
      <c r="K50" s="32">
        <v>46805038</v>
      </c>
      <c r="L50" s="32">
        <v>47673215</v>
      </c>
      <c r="M50" s="32">
        <v>47700000</v>
      </c>
      <c r="N50" s="32">
        <v>48056764</v>
      </c>
      <c r="O50" s="32">
        <v>47505772</v>
      </c>
      <c r="P50" s="32">
        <v>46425072</v>
      </c>
      <c r="Q50" s="32">
        <v>48725588</v>
      </c>
      <c r="R50" s="32">
        <v>48398726</v>
      </c>
      <c r="S50" s="32">
        <v>47765527</v>
      </c>
      <c r="T50" s="32">
        <v>46557757</v>
      </c>
      <c r="U50" s="32" t="s">
        <v>71</v>
      </c>
      <c r="V50" s="32">
        <v>46223635</v>
      </c>
      <c r="W50" s="32">
        <v>47529595</v>
      </c>
      <c r="X50" s="32">
        <v>47626683</v>
      </c>
      <c r="Y50" s="32">
        <v>47833553</v>
      </c>
      <c r="Z50" s="64">
        <v>47172144</v>
      </c>
    </row>
    <row r="51" spans="1:26" ht="12" customHeight="1" x14ac:dyDescent="0.3"/>
    <row r="52" spans="1:26" x14ac:dyDescent="0.3">
      <c r="A52" s="25" t="s">
        <v>62</v>
      </c>
    </row>
    <row r="53" spans="1:26" x14ac:dyDescent="0.3">
      <c r="D53" s="58"/>
      <c r="F53" s="58"/>
    </row>
  </sheetData>
  <mergeCells count="1">
    <mergeCell ref="A2:A3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f"/>
    <f:field ref="objsubject" par="" edit="true" text=""/>
    <f:field ref="objcreatedby" par="" text="Bühlmann, Monique, BLW"/>
    <f:field ref="objcreatedat" par="" text="26.12.2018 11:43:53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f"/>
    <f:field ref="CHPRECONFIG_1_1001_Objektname" par="" edit="true" text="4_ausgaben_viehwirtschaft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BFB4454-CF6C-4AB7-BFBA-5AEA8DB30CFA}"/>
</file>

<file path=customXml/itemProps3.xml><?xml version="1.0" encoding="utf-8"?>
<ds:datastoreItem xmlns:ds="http://schemas.openxmlformats.org/officeDocument/2006/customXml" ds:itemID="{12FE49C7-95C7-4C8D-BE51-1EC9629A75BC}"/>
</file>

<file path=customXml/itemProps4.xml><?xml version="1.0" encoding="utf-8"?>
<ds:datastoreItem xmlns:ds="http://schemas.openxmlformats.org/officeDocument/2006/customXml" ds:itemID="{19D5BBB1-5840-4E22-A0A2-44EFBB66491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2024-10-10T13:04:27Z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2018-12-26T11:43:53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*COO.2101.101.2.1381661*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COO.2101.101.2.1381661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2024-10-10T12:05:20Z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16a5174a-5d7d-415e-8fba-11e3db095b97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